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 activeTab="1"/>
  </bookViews>
  <sheets>
    <sheet name="Blad1" sheetId="1" r:id="rId1"/>
    <sheet name="oude vandag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</calcChain>
</file>

<file path=xl/sharedStrings.xml><?xml version="1.0" encoding="utf-8"?>
<sst xmlns="http://schemas.openxmlformats.org/spreadsheetml/2006/main" count="52" uniqueCount="28">
  <si>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</si>
  <si>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</si>
  <si>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</si>
  <si>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</si>
  <si>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</si>
  <si>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</si>
  <si>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</si>
  <si>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</si>
  <si>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J. Verwei</t>
  </si>
  <si>
    <t>F. Tempelaars</t>
  </si>
  <si>
    <t>P. Lintermans</t>
  </si>
  <si>
    <t>H. Verbaarschot</t>
  </si>
  <si>
    <t>B. Bots</t>
  </si>
  <si>
    <t>M. v Lierop</t>
  </si>
  <si>
    <t>H. v d Akker</t>
  </si>
  <si>
    <t>A. Slagter</t>
  </si>
  <si>
    <t>Voorjaarswedstrijd 2023</t>
  </si>
  <si>
    <t>Punten</t>
  </si>
  <si>
    <t>Totaal punten</t>
  </si>
  <si>
    <t>M. Hoskins</t>
  </si>
  <si>
    <t>oude vandagen en mindervalidenwedstrijd 2023</t>
  </si>
  <si>
    <t>L v Grunsven</t>
  </si>
  <si>
    <t>P. v Dinther</t>
  </si>
  <si>
    <t>T.Mastbroek</t>
  </si>
  <si>
    <t>G. v Moorsel</t>
  </si>
  <si>
    <t>N. Hermans</t>
  </si>
  <si>
    <t>P.Lintermans</t>
  </si>
  <si>
    <t>J. Hoebers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</si>
</sst>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43" fontId="3" fillId="0" borderId="1" xfId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5265</v>
          </cell>
          <cell r="D2">
            <v>1</v>
          </cell>
          <cell r="E2">
            <v>19</v>
          </cell>
        </row>
        <row r="3">
          <cell r="B3" t="str">
            <v>J. v Haaren</v>
          </cell>
          <cell r="C3">
            <v>4020</v>
          </cell>
          <cell r="D3">
            <v>2</v>
          </cell>
          <cell r="E3">
            <v>20</v>
          </cell>
        </row>
        <row r="4">
          <cell r="B4" t="str">
            <v>F. Tempelaars</v>
          </cell>
          <cell r="C4">
            <v>2960</v>
          </cell>
          <cell r="D4">
            <v>3</v>
          </cell>
          <cell r="E4">
            <v>18</v>
          </cell>
        </row>
        <row r="5">
          <cell r="B5" t="str">
            <v>W. Seijkens</v>
          </cell>
          <cell r="C5">
            <v>2545</v>
          </cell>
          <cell r="D5">
            <v>4</v>
          </cell>
          <cell r="E5">
            <v>13</v>
          </cell>
        </row>
        <row r="6">
          <cell r="B6" t="str">
            <v>T. Hoefnagels</v>
          </cell>
          <cell r="C6">
            <v>1490</v>
          </cell>
          <cell r="D6">
            <v>5</v>
          </cell>
          <cell r="E6">
            <v>14</v>
          </cell>
        </row>
        <row r="7">
          <cell r="B7" t="str">
            <v>J. Verwei</v>
          </cell>
          <cell r="C7">
            <v>0</v>
          </cell>
          <cell r="D7">
            <v>7</v>
          </cell>
          <cell r="E7">
            <v>17</v>
          </cell>
        </row>
        <row r="8">
          <cell r="B8" t="str">
            <v>M. v Lierop</v>
          </cell>
          <cell r="C8">
            <v>0</v>
          </cell>
          <cell r="D8">
            <v>8</v>
          </cell>
          <cell r="E8">
            <v>15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Verbaarschot</v>
          </cell>
          <cell r="C14">
            <v>3355</v>
          </cell>
          <cell r="D14">
            <v>1</v>
          </cell>
          <cell r="E14">
            <v>8</v>
          </cell>
        </row>
        <row r="15">
          <cell r="B15" t="str">
            <v>P. Lintermans</v>
          </cell>
          <cell r="C15">
            <v>2445</v>
          </cell>
          <cell r="D15">
            <v>2</v>
          </cell>
          <cell r="E15">
            <v>9</v>
          </cell>
        </row>
        <row r="16">
          <cell r="B16" t="str">
            <v>A. Slagter</v>
          </cell>
          <cell r="C16">
            <v>275</v>
          </cell>
          <cell r="D16">
            <v>3</v>
          </cell>
          <cell r="E16">
            <v>7</v>
          </cell>
        </row>
        <row r="17">
          <cell r="B17" t="str">
            <v>B. Bots</v>
          </cell>
          <cell r="C17">
            <v>100</v>
          </cell>
          <cell r="D17">
            <v>4</v>
          </cell>
          <cell r="E17">
            <v>10</v>
          </cell>
        </row>
        <row r="18">
          <cell r="B18" t="str">
            <v>H. v Helmond</v>
          </cell>
          <cell r="C18">
            <v>75</v>
          </cell>
          <cell r="D18">
            <v>5</v>
          </cell>
          <cell r="E18">
            <v>11</v>
          </cell>
        </row>
        <row r="19">
          <cell r="B19" t="str">
            <v>H. v d Akker</v>
          </cell>
          <cell r="C19">
            <v>0</v>
          </cell>
          <cell r="D19">
            <v>7</v>
          </cell>
          <cell r="E19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M. Hoskins</v>
          </cell>
          <cell r="C2">
            <v>5595</v>
          </cell>
          <cell r="D2">
            <v>1</v>
          </cell>
        </row>
        <row r="3">
          <cell r="B3" t="str">
            <v>J. Verwei</v>
          </cell>
          <cell r="C3">
            <v>1420</v>
          </cell>
          <cell r="D3">
            <v>2</v>
          </cell>
        </row>
        <row r="4">
          <cell r="B4" t="str">
            <v>A. Slagter</v>
          </cell>
          <cell r="C4">
            <v>820</v>
          </cell>
          <cell r="D4">
            <v>3</v>
          </cell>
        </row>
        <row r="5">
          <cell r="B5" t="str">
            <v>B. Bots</v>
          </cell>
          <cell r="C5">
            <v>190</v>
          </cell>
          <cell r="D5">
            <v>4</v>
          </cell>
        </row>
        <row r="6">
          <cell r="B6" t="str">
            <v>H. Verbaarschot</v>
          </cell>
          <cell r="C6">
            <v>180</v>
          </cell>
          <cell r="D6">
            <v>5</v>
          </cell>
        </row>
        <row r="7">
          <cell r="B7" t="str">
            <v>F. Tempelaars</v>
          </cell>
          <cell r="C7">
            <v>0</v>
          </cell>
          <cell r="D7">
            <v>8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H. v d Akker</v>
          </cell>
          <cell r="C14">
            <v>1485</v>
          </cell>
          <cell r="D14">
            <v>1</v>
          </cell>
        </row>
        <row r="15">
          <cell r="B15" t="str">
            <v>H. v Helmond</v>
          </cell>
          <cell r="C15">
            <v>1420</v>
          </cell>
          <cell r="D15">
            <v>2</v>
          </cell>
        </row>
        <row r="16">
          <cell r="B16" t="str">
            <v>J. v Haaren</v>
          </cell>
          <cell r="C16">
            <v>460</v>
          </cell>
          <cell r="D16">
            <v>3</v>
          </cell>
        </row>
        <row r="17">
          <cell r="B17" t="str">
            <v>W. Seijkens</v>
          </cell>
          <cell r="C17">
            <v>395</v>
          </cell>
          <cell r="D17">
            <v>4</v>
          </cell>
        </row>
        <row r="18">
          <cell r="B18" t="str">
            <v>T. Hoefnagels</v>
          </cell>
          <cell r="C18">
            <v>325</v>
          </cell>
          <cell r="D18">
            <v>5</v>
          </cell>
        </row>
        <row r="19">
          <cell r="B19" t="str">
            <v>M. v Lierop</v>
          </cell>
          <cell r="C19">
            <v>265</v>
          </cell>
          <cell r="D19">
            <v>6</v>
          </cell>
        </row>
        <row r="20">
          <cell r="B20" t="str">
            <v>P. Lintermans</v>
          </cell>
          <cell r="C20">
            <v>120</v>
          </cell>
          <cell r="D20">
            <v>7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7515</v>
          </cell>
          <cell r="D2">
            <v>1</v>
          </cell>
          <cell r="E2">
            <v>9</v>
          </cell>
        </row>
        <row r="3">
          <cell r="B3" t="str">
            <v>F. Tempelaars</v>
          </cell>
          <cell r="C3">
            <v>4354</v>
          </cell>
          <cell r="D3">
            <v>2</v>
          </cell>
          <cell r="E3">
            <v>10</v>
          </cell>
        </row>
        <row r="4">
          <cell r="B4" t="str">
            <v>J. Verwei</v>
          </cell>
          <cell r="C4">
            <v>2653</v>
          </cell>
          <cell r="D4">
            <v>3</v>
          </cell>
          <cell r="E4">
            <v>6</v>
          </cell>
        </row>
        <row r="5">
          <cell r="B5" t="str">
            <v>J. v Haaren</v>
          </cell>
          <cell r="C5">
            <v>977</v>
          </cell>
          <cell r="D5">
            <v>4</v>
          </cell>
          <cell r="E5">
            <v>11</v>
          </cell>
        </row>
        <row r="6">
          <cell r="B6" t="str">
            <v>T. Hoefnagels</v>
          </cell>
          <cell r="C6">
            <v>916</v>
          </cell>
          <cell r="D6">
            <v>5</v>
          </cell>
          <cell r="E6">
            <v>8</v>
          </cell>
        </row>
        <row r="7">
          <cell r="B7" t="str">
            <v>M. v Lierop</v>
          </cell>
          <cell r="C7">
            <v>275</v>
          </cell>
          <cell r="D7">
            <v>6</v>
          </cell>
          <cell r="E7">
            <v>7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d Akker</v>
          </cell>
          <cell r="C14">
            <v>8768</v>
          </cell>
          <cell r="D14">
            <v>1</v>
          </cell>
          <cell r="E14">
            <v>13</v>
          </cell>
        </row>
        <row r="15">
          <cell r="B15" t="str">
            <v>H. Verbaarschot</v>
          </cell>
          <cell r="C15">
            <v>5977</v>
          </cell>
          <cell r="D15">
            <v>2</v>
          </cell>
          <cell r="E15">
            <v>20</v>
          </cell>
        </row>
        <row r="16">
          <cell r="B16" t="str">
            <v>P. Lintermans</v>
          </cell>
          <cell r="C16">
            <v>4936</v>
          </cell>
          <cell r="D16">
            <v>3</v>
          </cell>
          <cell r="E16">
            <v>19</v>
          </cell>
        </row>
        <row r="17">
          <cell r="B17" t="str">
            <v>H. v Helmond</v>
          </cell>
          <cell r="C17">
            <v>3895</v>
          </cell>
          <cell r="D17">
            <v>4</v>
          </cell>
          <cell r="E17">
            <v>18</v>
          </cell>
        </row>
        <row r="18">
          <cell r="B18" t="str">
            <v>B. Bots</v>
          </cell>
          <cell r="C18">
            <v>3019</v>
          </cell>
          <cell r="D18">
            <v>5</v>
          </cell>
          <cell r="E18">
            <v>14</v>
          </cell>
        </row>
        <row r="19">
          <cell r="B19" t="str">
            <v>A. Slagter</v>
          </cell>
          <cell r="C19">
            <v>1448</v>
          </cell>
          <cell r="D19">
            <v>6</v>
          </cell>
          <cell r="E19">
            <v>15</v>
          </cell>
        </row>
        <row r="20">
          <cell r="B20" t="str">
            <v>W. Seijkens</v>
          </cell>
          <cell r="C20">
            <v>0</v>
          </cell>
          <cell r="D20">
            <v>7</v>
          </cell>
          <cell r="E20">
            <v>17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J. v Haaren</v>
          </cell>
        </row>
        <row r="4">
          <cell r="B4" t="str">
            <v>G. Smedts</v>
          </cell>
        </row>
        <row r="5">
          <cell r="B5" t="str">
            <v>A. v Doormalen</v>
          </cell>
        </row>
        <row r="6">
          <cell r="B6" t="str">
            <v>J. Peeters</v>
          </cell>
        </row>
        <row r="7">
          <cell r="B7" t="str">
            <v>W. Seijkens</v>
          </cell>
        </row>
        <row r="8">
          <cell r="B8" t="str">
            <v>B. Bots</v>
          </cell>
        </row>
        <row r="9">
          <cell r="B9" t="str">
            <v>P. Lintermans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Helmond</v>
          </cell>
        </row>
        <row r="15">
          <cell r="B15" t="str">
            <v>H. Verbaarschot</v>
          </cell>
        </row>
        <row r="16">
          <cell r="B16" t="str">
            <v>F. Peeters</v>
          </cell>
        </row>
        <row r="17">
          <cell r="B17" t="str">
            <v>G. v d Werf</v>
          </cell>
        </row>
        <row r="18">
          <cell r="B18" t="str">
            <v>T. Hoefnagels</v>
          </cell>
        </row>
        <row r="19">
          <cell r="B19" t="str">
            <v>H. v d Akker</v>
          </cell>
        </row>
        <row r="20">
          <cell r="B20" t="str">
            <v>F. Tempelaars</v>
          </cell>
        </row>
        <row r="21">
          <cell r="B21" t="str">
            <v>M. Hoskins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G5" sqref="G5"/>
    </sheetView>
  </sheetViews>
  <sheetFormatPr defaultColWidth="4.85546875" defaultRowHeight="23.25" x14ac:dyDescent="0.35"/>
  <cols>
    <col min="1" max="1" width="9" bestFit="1" customWidth="1"/>
    <col min="2" max="2" width="24.28515625" style="3" bestFit="1" customWidth="1"/>
    <col min="3" max="3" width="9.140625"/>
    <col min="4" max="4" width="10.28515625" bestFit="1" customWidth="1"/>
    <col min="5" max="5" width="9.140625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13" max="16384" width="4.85546875" style="2"/>
  </cols>
  <sheetData>
    <row r="1" spans="1:12" ht="26.25" x14ac:dyDescent="0.4">
      <c r="C1" s="13" t="s">
        <v>16</v>
      </c>
      <c r="D1" s="13"/>
      <c r="E1" s="13"/>
      <c r="F1" s="13"/>
      <c r="G1" s="13"/>
      <c r="H1" s="13"/>
      <c r="I1" s="13"/>
    </row>
    <row r="2" spans="1:12" x14ac:dyDescent="0.35">
      <c r="A2" s="4" t="s">
        <v>1</v>
      </c>
      <c r="B2" s="5" t="s">
        <v>0</v>
      </c>
      <c r="C2" s="6" t="s">
        <v>17</v>
      </c>
      <c r="D2" s="6" t="s">
        <v>2</v>
      </c>
      <c r="E2" s="6" t="s">
        <v>17</v>
      </c>
      <c r="F2" s="6" t="s">
        <v>2</v>
      </c>
      <c r="G2" s="6" t="s">
        <v>17</v>
      </c>
      <c r="H2" s="6" t="s">
        <v>2</v>
      </c>
      <c r="I2" s="6" t="s">
        <v>17</v>
      </c>
      <c r="J2" s="6" t="s">
        <v>2</v>
      </c>
      <c r="K2" s="7" t="s">
        <v>18</v>
      </c>
      <c r="L2" s="7" t="s">
        <v>3</v>
      </c>
    </row>
    <row r="3" spans="1:12" x14ac:dyDescent="0.35">
      <c r="A3" s="8">
        <v>1</v>
      </c>
      <c r="B3" s="9" t="s">
        <v>19</v>
      </c>
      <c r="C3" s="6">
        <f>IF(ISERROR(VLOOKUP(B3,'[1]eerste wedstrijd'!B:E,3,FALSE)=0),"",VLOOKUP(B3,'[1]eerste wedstrijd'!B:E,3,FALSE))</f>
        <v>1</v>
      </c>
      <c r="D3" s="6">
        <f>IF(ISERROR(VLOOKUP(B3,'[1]eerste wedstrijd'!B:E,2,FALSE)=0),"",VLOOKUP(B3,'[1]eerste wedstrijd'!B:E,2,FALSE))</f>
        <v>5265</v>
      </c>
      <c r="E3" s="6">
        <f>IF(ISERROR(VLOOKUP(B3,'[1]tweede wedstrijd'!B:D,3,FALSE)=0),"",VLOOKUP(B3,'[1]tweede wedstrijd'!B:D,3,FALSE))</f>
        <v>1</v>
      </c>
      <c r="F3" s="6">
        <f>IF(ISERROR(VLOOKUP(B3,'[1]tweede wedstrijd'!B:C,2,FALSE)=0),"",VLOOKUP(B3,'[1]tweede wedstrijd'!B:C,2,FALSE))</f>
        <v>5595</v>
      </c>
      <c r="G3" s="6">
        <f>IF(ISERROR(VLOOKUP(B3,'[1]derde wedstrijd'!B:E,3,FALSE)=0),"",VLOOKUP(B3,'[1]derde wedstrijd'!B:E,3,FALSE))</f>
        <v>1</v>
      </c>
      <c r="H3" s="6">
        <f>IF(ISERROR(VLOOKUP(B3,'[1]derde wedstrijd'!B:C,2,FALSE)=0),"",VLOOKUP(B3,'[1]derde wedstrijd'!B:C,2,FALSE))</f>
        <v>7515</v>
      </c>
      <c r="I3" s="10">
        <f>IF(ISERROR(VLOOKUP(B3,'[1]vierde wedstrijd'!B:E,3,FALSE)=0),"",VLOOKUP(B3,'[1]vierde wedstrijd'!B:E,3,FALSE))</f>
        <v>0</v>
      </c>
      <c r="J3" s="10">
        <f>IF(ISERROR(VLOOKUP(B3,'[1]vierde wedstrijd'!B:C,2,FALSE)=0),"",VLOOKUP(B3,'[1]vierde wedstrijd'!B:C,2,FALSE))</f>
        <v>0</v>
      </c>
      <c r="K3" s="10">
        <f>SUM(C3,E3,G3,I3)</f>
        <v>3</v>
      </c>
      <c r="L3" s="10">
        <f>SUM(D3,F3,H3,J3)</f>
        <v>18375</v>
      </c>
    </row>
    <row r="4" spans="1:12" x14ac:dyDescent="0.35">
      <c r="A4" s="8">
        <v>2</v>
      </c>
      <c r="B4" s="9" t="s">
        <v>11</v>
      </c>
      <c r="C4" s="6">
        <f>IF(ISERROR(VLOOKUP(B4,'[1]eerste wedstrijd'!B:E,3,FALSE)=0),"",VLOOKUP(B4,'[1]eerste wedstrijd'!B:E,3,FALSE))</f>
        <v>1</v>
      </c>
      <c r="D4" s="6">
        <f>IF(ISERROR(VLOOKUP(B4,'[1]eerste wedstrijd'!B:E,2,FALSE)=0),"",VLOOKUP(B4,'[1]eerste wedstrijd'!B:E,2,FALSE))</f>
        <v>3355</v>
      </c>
      <c r="E4" s="6">
        <f>IF(ISERROR(VLOOKUP(B4,'[1]tweede wedstrijd'!B:D,3,FALSE)=0),"",VLOOKUP(B4,'[1]tweede wedstrijd'!B:D,3,FALSE))</f>
        <v>5</v>
      </c>
      <c r="F4" s="6">
        <f>IF(ISERROR(VLOOKUP(B4,'[1]tweede wedstrijd'!B:C,2,FALSE)=0),"",VLOOKUP(B4,'[1]tweede wedstrijd'!B:C,2,FALSE))</f>
        <v>180</v>
      </c>
      <c r="G4" s="6">
        <f>IF(ISERROR(VLOOKUP(B4,'[1]derde wedstrijd'!B:E,3,FALSE)=0),"",VLOOKUP(B4,'[1]derde wedstrijd'!B:E,3,FALSE))</f>
        <v>2</v>
      </c>
      <c r="H4" s="6">
        <f>IF(ISERROR(VLOOKUP(B4,'[1]derde wedstrijd'!B:C,2,FALSE)=0),"",VLOOKUP(B4,'[1]derde wedstrijd'!B:C,2,FALSE))</f>
        <v>5977</v>
      </c>
      <c r="I4" s="10">
        <f>IF(ISERROR(VLOOKUP(B4,'[1]vierde wedstrijd'!B:E,3,FALSE)=0),"",VLOOKUP(B4,'[1]vierde wedstrijd'!B:E,3,FALSE))</f>
        <v>0</v>
      </c>
      <c r="J4" s="10">
        <f>IF(ISERROR(VLOOKUP(B4,'[1]vierde wedstrijd'!B:C,2,FALSE)=0),"",VLOOKUP(B4,'[1]vierde wedstrijd'!B:C,2,FALSE))</f>
        <v>0</v>
      </c>
      <c r="K4" s="10">
        <f>SUM(C4,E4,G4,I4)</f>
        <v>8</v>
      </c>
      <c r="L4" s="10">
        <f>SUM(D4,F4,H4,J4)</f>
        <v>9512</v>
      </c>
    </row>
    <row r="5" spans="1:12" x14ac:dyDescent="0.35">
      <c r="A5" s="8">
        <v>3</v>
      </c>
      <c r="B5" s="9" t="s">
        <v>14</v>
      </c>
      <c r="C5" s="6">
        <f>IF(ISERROR(VLOOKUP(B5,'[1]eerste wedstrijd'!B:E,3,FALSE)=0),"",VLOOKUP(B5,'[1]eerste wedstrijd'!B:E,3,FALSE))</f>
        <v>7</v>
      </c>
      <c r="D5" s="6">
        <f>IF(ISERROR(VLOOKUP(B5,'[1]eerste wedstrijd'!B:E,2,FALSE)=0),"",VLOOKUP(B5,'[1]eerste wedstrijd'!B:E,2,FALSE))</f>
        <v>0</v>
      </c>
      <c r="E5" s="6">
        <f>IF(ISERROR(VLOOKUP(B5,'[1]tweede wedstrijd'!B:D,3,FALSE)=0),"",VLOOKUP(B5,'[1]tweede wedstrijd'!B:D,3,FALSE))</f>
        <v>1</v>
      </c>
      <c r="F5" s="6">
        <f>IF(ISERROR(VLOOKUP(B5,'[1]tweede wedstrijd'!B:C,2,FALSE)=0),"",VLOOKUP(B5,'[1]tweede wedstrijd'!B:C,2,FALSE))</f>
        <v>1485</v>
      </c>
      <c r="G5" s="6">
        <f>IF(ISERROR(VLOOKUP(B5,'[1]derde wedstrijd'!B:E,3,FALSE)=0),"",VLOOKUP(B5,'[1]derde wedstrijd'!B:E,3,FALSE))</f>
        <v>1</v>
      </c>
      <c r="H5" s="6">
        <f>IF(ISERROR(VLOOKUP(B5,'[1]derde wedstrijd'!B:C,2,FALSE)=0),"",VLOOKUP(B5,'[1]derde wedstrijd'!B:C,2,FALSE))</f>
        <v>8768</v>
      </c>
      <c r="I5" s="10">
        <f>IF(ISERROR(VLOOKUP(B5,'[1]vierde wedstrijd'!B:E,3,FALSE)=0),"",VLOOKUP(B5,'[1]vierde wedstrijd'!B:E,3,FALSE))</f>
        <v>0</v>
      </c>
      <c r="J5" s="10">
        <f>IF(ISERROR(VLOOKUP(B5,'[1]vierde wedstrijd'!B:C,2,FALSE)=0),"",VLOOKUP(B5,'[1]vierde wedstrijd'!B:C,2,FALSE))</f>
        <v>0</v>
      </c>
      <c r="K5" s="10">
        <f>SUM(C5,E5,G5,I5)</f>
        <v>9</v>
      </c>
      <c r="L5" s="10">
        <f>SUM(D5,F5,H5,J5)</f>
        <v>10253</v>
      </c>
    </row>
    <row r="6" spans="1:12" x14ac:dyDescent="0.35">
      <c r="A6" s="8">
        <v>4</v>
      </c>
      <c r="B6" s="9" t="s">
        <v>7</v>
      </c>
      <c r="C6" s="6">
        <f>IF(ISERROR(VLOOKUP(B6,'[1]eerste wedstrijd'!B:E,3,FALSE)=0),"",VLOOKUP(B6,'[1]eerste wedstrijd'!B:E,3,FALSE))</f>
        <v>2</v>
      </c>
      <c r="D6" s="6">
        <f>IF(ISERROR(VLOOKUP(B6,'[1]eerste wedstrijd'!B:E,2,FALSE)=0),"",VLOOKUP(B6,'[1]eerste wedstrijd'!B:E,2,FALSE))</f>
        <v>4020</v>
      </c>
      <c r="E6" s="6">
        <f>IF(ISERROR(VLOOKUP(B6,'[1]tweede wedstrijd'!B:D,3,FALSE)=0),"",VLOOKUP(B6,'[1]tweede wedstrijd'!B:D,3,FALSE))</f>
        <v>3</v>
      </c>
      <c r="F6" s="6">
        <f>IF(ISERROR(VLOOKUP(B6,'[1]tweede wedstrijd'!B:C,2,FALSE)=0),"",VLOOKUP(B6,'[1]tweede wedstrijd'!B:C,2,FALSE))</f>
        <v>460</v>
      </c>
      <c r="G6" s="6">
        <f>IF(ISERROR(VLOOKUP(B6,'[1]derde wedstrijd'!B:E,3,FALSE)=0),"",VLOOKUP(B6,'[1]derde wedstrijd'!B:E,3,FALSE))</f>
        <v>4</v>
      </c>
      <c r="H6" s="6">
        <f>IF(ISERROR(VLOOKUP(B6,'[1]derde wedstrijd'!B:C,2,FALSE)=0),"",VLOOKUP(B6,'[1]derde wedstrijd'!B:C,2,FALSE))</f>
        <v>977</v>
      </c>
      <c r="I6" s="10">
        <f>IF(ISERROR(VLOOKUP(B6,'[1]vierde wedstrijd'!B:E,3,FALSE)=0),"",VLOOKUP(B6,'[1]vierde wedstrijd'!B:E,3,FALSE))</f>
        <v>0</v>
      </c>
      <c r="J6" s="10">
        <f>IF(ISERROR(VLOOKUP(B6,'[1]vierde wedstrijd'!B:C,2,FALSE)=0),"",VLOOKUP(B6,'[1]vierde wedstrijd'!B:C,2,FALSE))</f>
        <v>0</v>
      </c>
      <c r="K6" s="10">
        <f>SUM(C6,E6,G6,I6)</f>
        <v>9</v>
      </c>
      <c r="L6" s="10">
        <f>SUM(D6,F6,H6,J6)</f>
        <v>5457</v>
      </c>
    </row>
    <row r="7" spans="1:12" x14ac:dyDescent="0.35">
      <c r="A7" s="8">
        <v>5</v>
      </c>
      <c r="B7" s="9" t="s">
        <v>5</v>
      </c>
      <c r="C7" s="6">
        <f>IF(ISERROR(VLOOKUP(B7,'[1]eerste wedstrijd'!B:E,3,FALSE)=0),"",VLOOKUP(B7,'[1]eerste wedstrijd'!B:E,3,FALSE))</f>
        <v>5</v>
      </c>
      <c r="D7" s="6">
        <f>IF(ISERROR(VLOOKUP(B7,'[1]eerste wedstrijd'!B:E,2,FALSE)=0),"",VLOOKUP(B7,'[1]eerste wedstrijd'!B:E,2,FALSE))</f>
        <v>75</v>
      </c>
      <c r="E7" s="6">
        <f>IF(ISERROR(VLOOKUP(B7,'[1]tweede wedstrijd'!B:D,3,FALSE)=0),"",VLOOKUP(B7,'[1]tweede wedstrijd'!B:D,3,FALSE))</f>
        <v>2</v>
      </c>
      <c r="F7" s="6">
        <f>IF(ISERROR(VLOOKUP(B7,'[1]tweede wedstrijd'!B:C,2,FALSE)=0),"",VLOOKUP(B7,'[1]tweede wedstrijd'!B:C,2,FALSE))</f>
        <v>1420</v>
      </c>
      <c r="G7" s="6">
        <f>IF(ISERROR(VLOOKUP(B7,'[1]derde wedstrijd'!B:E,3,FALSE)=0),"",VLOOKUP(B7,'[1]derde wedstrijd'!B:E,3,FALSE))</f>
        <v>4</v>
      </c>
      <c r="H7" s="6">
        <f>IF(ISERROR(VLOOKUP(B7,'[1]derde wedstrijd'!B:C,2,FALSE)=0),"",VLOOKUP(B7,'[1]derde wedstrijd'!B:C,2,FALSE))</f>
        <v>3895</v>
      </c>
      <c r="I7" s="10">
        <f>IF(ISERROR(VLOOKUP(B7,'[1]vierde wedstrijd'!B:E,3,FALSE)=0),"",VLOOKUP(B7,'[1]vierde wedstrijd'!B:E,3,FALSE))</f>
        <v>0</v>
      </c>
      <c r="J7" s="10">
        <f>IF(ISERROR(VLOOKUP(B7,'[1]vierde wedstrijd'!B:C,2,FALSE)=0),"",VLOOKUP(B7,'[1]vierde wedstrijd'!B:C,2,FALSE))</f>
        <v>0</v>
      </c>
      <c r="K7" s="10">
        <f>SUM(C7,E7,G7,I7)</f>
        <v>11</v>
      </c>
      <c r="L7" s="10">
        <f>SUM(D7,F7,H7,J7)</f>
        <v>5390</v>
      </c>
    </row>
    <row r="8" spans="1:12" x14ac:dyDescent="0.35">
      <c r="A8" s="8">
        <v>6</v>
      </c>
      <c r="B8" s="9" t="s">
        <v>10</v>
      </c>
      <c r="C8" s="6">
        <f>IF(ISERROR(VLOOKUP(B8,'[1]eerste wedstrijd'!B:E,3,FALSE)=0),"",VLOOKUP(B8,'[1]eerste wedstrijd'!B:E,3,FALSE))</f>
        <v>2</v>
      </c>
      <c r="D8" s="6">
        <f>IF(ISERROR(VLOOKUP(B8,'[1]eerste wedstrijd'!B:E,2,FALSE)=0),"",VLOOKUP(B8,'[1]eerste wedstrijd'!B:E,2,FALSE))</f>
        <v>2445</v>
      </c>
      <c r="E8" s="6">
        <f>IF(ISERROR(VLOOKUP(B8,'[1]tweede wedstrijd'!B:D,3,FALSE)=0),"",VLOOKUP(B8,'[1]tweede wedstrijd'!B:D,3,FALSE))</f>
        <v>7</v>
      </c>
      <c r="F8" s="6">
        <f>IF(ISERROR(VLOOKUP(B8,'[1]tweede wedstrijd'!B:C,2,FALSE)=0),"",VLOOKUP(B8,'[1]tweede wedstrijd'!B:C,2,FALSE))</f>
        <v>120</v>
      </c>
      <c r="G8" s="6">
        <f>IF(ISERROR(VLOOKUP(B8,'[1]derde wedstrijd'!B:E,3,FALSE)=0),"",VLOOKUP(B8,'[1]derde wedstrijd'!B:E,3,FALSE))</f>
        <v>3</v>
      </c>
      <c r="H8" s="6">
        <f>IF(ISERROR(VLOOKUP(B8,'[1]derde wedstrijd'!B:C,2,FALSE)=0),"",VLOOKUP(B8,'[1]derde wedstrijd'!B:C,2,FALSE))</f>
        <v>4936</v>
      </c>
      <c r="I8" s="10">
        <f>IF(ISERROR(VLOOKUP(B8,'[1]vierde wedstrijd'!B:E,3,FALSE)=0),"",VLOOKUP(B8,'[1]vierde wedstrijd'!B:E,3,FALSE))</f>
        <v>0</v>
      </c>
      <c r="J8" s="10">
        <f>IF(ISERROR(VLOOKUP(B8,'[1]vierde wedstrijd'!B:C,2,FALSE)=0),"",VLOOKUP(B8,'[1]vierde wedstrijd'!B:C,2,FALSE))</f>
        <v>0</v>
      </c>
      <c r="K8" s="10">
        <f>SUM(C8,E8,G8,I8)</f>
        <v>12</v>
      </c>
      <c r="L8" s="10">
        <f>SUM(D8,F8,H8,J8)</f>
        <v>7501</v>
      </c>
    </row>
    <row r="9" spans="1:12" x14ac:dyDescent="0.35">
      <c r="A9" s="8">
        <v>7</v>
      </c>
      <c r="B9" s="9" t="s">
        <v>8</v>
      </c>
      <c r="C9" s="6">
        <f>IF(ISERROR(VLOOKUP(B9,'[1]eerste wedstrijd'!B:E,3,FALSE)=0),"",VLOOKUP(B9,'[1]eerste wedstrijd'!B:E,3,FALSE))</f>
        <v>7</v>
      </c>
      <c r="D9" s="6">
        <f>IF(ISERROR(VLOOKUP(B9,'[1]eerste wedstrijd'!B:E,2,FALSE)=0),"",VLOOKUP(B9,'[1]eerste wedstrijd'!B:E,2,FALSE))</f>
        <v>0</v>
      </c>
      <c r="E9" s="6">
        <f>IF(ISERROR(VLOOKUP(B9,'[1]tweede wedstrijd'!B:D,3,FALSE)=0),"",VLOOKUP(B9,'[1]tweede wedstrijd'!B:D,3,FALSE))</f>
        <v>2</v>
      </c>
      <c r="F9" s="6">
        <f>IF(ISERROR(VLOOKUP(B9,'[1]tweede wedstrijd'!B:C,2,FALSE)=0),"",VLOOKUP(B9,'[1]tweede wedstrijd'!B:C,2,FALSE))</f>
        <v>1420</v>
      </c>
      <c r="G9" s="6">
        <f>IF(ISERROR(VLOOKUP(B9,'[1]derde wedstrijd'!B:E,3,FALSE)=0),"",VLOOKUP(B9,'[1]derde wedstrijd'!B:E,3,FALSE))</f>
        <v>3</v>
      </c>
      <c r="H9" s="6">
        <f>IF(ISERROR(VLOOKUP(B9,'[1]derde wedstrijd'!B:C,2,FALSE)=0),"",VLOOKUP(B9,'[1]derde wedstrijd'!B:C,2,FALSE))</f>
        <v>2653</v>
      </c>
      <c r="I9" s="10" t="str">
        <f>IF(ISERROR(VLOOKUP(B9,'[1]vierde wedstrijd'!B:E,3,FALSE)=0),"",VLOOKUP(B9,'[1]vierde wedstrijd'!B:E,3,FALSE))</f>
        <v/>
      </c>
      <c r="J9" s="10" t="str">
        <f>IF(ISERROR(VLOOKUP(B9,'[1]vierde wedstrijd'!B:C,2,FALSE)=0),"",VLOOKUP(B9,'[1]vierde wedstrijd'!B:C,2,FALSE))</f>
        <v/>
      </c>
      <c r="K9" s="10">
        <f>SUM(C9,E9,G9,I9)</f>
        <v>12</v>
      </c>
      <c r="L9" s="10">
        <f>SUM(D9,F9,H9,J9)</f>
        <v>4073</v>
      </c>
    </row>
    <row r="10" spans="1:12" x14ac:dyDescent="0.35">
      <c r="A10" s="8">
        <v>8</v>
      </c>
      <c r="B10" s="11" t="s">
        <v>15</v>
      </c>
      <c r="C10" s="6">
        <f>IF(ISERROR(VLOOKUP(B10,'[1]eerste wedstrijd'!B:E,3,FALSE)=0),"",VLOOKUP(B10,'[1]eerste wedstrijd'!B:E,3,FALSE))</f>
        <v>3</v>
      </c>
      <c r="D10" s="6">
        <f>IF(ISERROR(VLOOKUP(B10,'[1]eerste wedstrijd'!B:E,2,FALSE)=0),"",VLOOKUP(B10,'[1]eerste wedstrijd'!B:E,2,FALSE))</f>
        <v>275</v>
      </c>
      <c r="E10" s="6">
        <f>IF(ISERROR(VLOOKUP(B10,'[1]tweede wedstrijd'!B:D,3,FALSE)=0),"",VLOOKUP(B10,'[1]tweede wedstrijd'!B:D,3,FALSE))</f>
        <v>3</v>
      </c>
      <c r="F10" s="6">
        <f>IF(ISERROR(VLOOKUP(B10,'[1]tweede wedstrijd'!B:C,2,FALSE)=0),"",VLOOKUP(B10,'[1]tweede wedstrijd'!B:C,2,FALSE))</f>
        <v>820</v>
      </c>
      <c r="G10" s="6">
        <f>IF(ISERROR(VLOOKUP(B10,'[1]derde wedstrijd'!B:E,3,FALSE)=0),"",VLOOKUP(B10,'[1]derde wedstrijd'!B:E,3,FALSE))</f>
        <v>6</v>
      </c>
      <c r="H10" s="6">
        <f>IF(ISERROR(VLOOKUP(B10,'[1]derde wedstrijd'!B:C,2,FALSE)=0),"",VLOOKUP(B10,'[1]derde wedstrijd'!B:C,2,FALSE))</f>
        <v>1448</v>
      </c>
      <c r="I10" s="10" t="str">
        <f>IF(ISERROR(VLOOKUP(B10,'[1]vierde wedstrijd'!B:E,3,FALSE)=0),"",VLOOKUP(B10,'[1]vierde wedstrijd'!B:E,3,FALSE))</f>
        <v/>
      </c>
      <c r="J10" s="10" t="str">
        <f>IF(ISERROR(VLOOKUP(B10,'[1]vierde wedstrijd'!B:C,2,FALSE)=0),"",VLOOKUP(B10,'[1]vierde wedstrijd'!B:C,2,FALSE))</f>
        <v/>
      </c>
      <c r="K10" s="10">
        <f>SUM(C10,E10,G10,I10)</f>
        <v>12</v>
      </c>
      <c r="L10" s="10">
        <f>SUM(D10,F10,H10,J10)</f>
        <v>2543</v>
      </c>
    </row>
    <row r="11" spans="1:12" x14ac:dyDescent="0.35">
      <c r="A11" s="8">
        <v>9</v>
      </c>
      <c r="B11" s="9" t="s">
        <v>9</v>
      </c>
      <c r="C11" s="6">
        <f>IF(ISERROR(VLOOKUP(B11,'[1]eerste wedstrijd'!B:E,3,FALSE)=0),"",VLOOKUP(B11,'[1]eerste wedstrijd'!B:E,3,FALSE))</f>
        <v>3</v>
      </c>
      <c r="D11" s="6">
        <f>IF(ISERROR(VLOOKUP(B11,'[1]eerste wedstrijd'!B:E,2,FALSE)=0),"",VLOOKUP(B11,'[1]eerste wedstrijd'!B:E,2,FALSE))</f>
        <v>2960</v>
      </c>
      <c r="E11" s="6">
        <f>IF(ISERROR(VLOOKUP(B11,'[1]tweede wedstrijd'!B:D,3,FALSE)=0),"",VLOOKUP(B11,'[1]tweede wedstrijd'!B:D,3,FALSE))</f>
        <v>8</v>
      </c>
      <c r="F11" s="6">
        <f>IF(ISERROR(VLOOKUP(B11,'[1]tweede wedstrijd'!B:C,2,FALSE)=0),"",VLOOKUP(B11,'[1]tweede wedstrijd'!B:C,2,FALSE))</f>
        <v>0</v>
      </c>
      <c r="G11" s="6">
        <f>IF(ISERROR(VLOOKUP(B11,'[1]derde wedstrijd'!B:E,3,FALSE)=0),"",VLOOKUP(B11,'[1]derde wedstrijd'!B:E,3,FALSE))</f>
        <v>2</v>
      </c>
      <c r="H11" s="6">
        <f>IF(ISERROR(VLOOKUP(B11,'[1]derde wedstrijd'!B:C,2,FALSE)=0),"",VLOOKUP(B11,'[1]derde wedstrijd'!B:C,2,FALSE))</f>
        <v>4354</v>
      </c>
      <c r="I11" s="10">
        <f>IF(ISERROR(VLOOKUP(B11,'[1]vierde wedstrijd'!B:E,3,FALSE)=0),"",VLOOKUP(B11,'[1]vierde wedstrijd'!B:E,3,FALSE))</f>
        <v>0</v>
      </c>
      <c r="J11" s="10">
        <f>IF(ISERROR(VLOOKUP(B11,'[1]vierde wedstrijd'!B:C,2,FALSE)=0),"",VLOOKUP(B11,'[1]vierde wedstrijd'!B:C,2,FALSE))</f>
        <v>0</v>
      </c>
      <c r="K11" s="10">
        <f>SUM(C11,E11,G11,I11)</f>
        <v>13</v>
      </c>
      <c r="L11" s="10">
        <f>SUM(D11,F11,H11,J11)</f>
        <v>7314</v>
      </c>
    </row>
    <row r="12" spans="1:12" x14ac:dyDescent="0.35">
      <c r="A12" s="8">
        <v>10</v>
      </c>
      <c r="B12" s="9" t="s">
        <v>12</v>
      </c>
      <c r="C12" s="6">
        <f>IF(ISERROR(VLOOKUP(B12,'[1]eerste wedstrijd'!B:E,3,FALSE)=0),"",VLOOKUP(B12,'[1]eerste wedstrijd'!B:E,3,FALSE))</f>
        <v>4</v>
      </c>
      <c r="D12" s="6">
        <f>IF(ISERROR(VLOOKUP(B12,'[1]eerste wedstrijd'!B:E,2,FALSE)=0),"",VLOOKUP(B12,'[1]eerste wedstrijd'!B:E,2,FALSE))</f>
        <v>100</v>
      </c>
      <c r="E12" s="6">
        <f>IF(ISERROR(VLOOKUP(B12,'[1]tweede wedstrijd'!B:D,3,FALSE)=0),"",VLOOKUP(B12,'[1]tweede wedstrijd'!B:D,3,FALSE))</f>
        <v>4</v>
      </c>
      <c r="F12" s="6">
        <f>IF(ISERROR(VLOOKUP(B12,'[1]tweede wedstrijd'!B:C,2,FALSE)=0),"",VLOOKUP(B12,'[1]tweede wedstrijd'!B:C,2,FALSE))</f>
        <v>190</v>
      </c>
      <c r="G12" s="6">
        <f>IF(ISERROR(VLOOKUP(B12,'[1]derde wedstrijd'!B:E,3,FALSE)=0),"",VLOOKUP(B12,'[1]derde wedstrijd'!B:E,3,FALSE))</f>
        <v>5</v>
      </c>
      <c r="H12" s="6">
        <f>IF(ISERROR(VLOOKUP(B12,'[1]derde wedstrijd'!B:C,2,FALSE)=0),"",VLOOKUP(B12,'[1]derde wedstrijd'!B:C,2,FALSE))</f>
        <v>3019</v>
      </c>
      <c r="I12" s="10">
        <f>IF(ISERROR(VLOOKUP(B12,'[1]vierde wedstrijd'!B:E,3,FALSE)=0),"",VLOOKUP(B12,'[1]vierde wedstrijd'!B:E,3,FALSE))</f>
        <v>0</v>
      </c>
      <c r="J12" s="10">
        <f>IF(ISERROR(VLOOKUP(B12,'[1]vierde wedstrijd'!B:C,2,FALSE)=0),"",VLOOKUP(B12,'[1]vierde wedstrijd'!B:C,2,FALSE))</f>
        <v>0</v>
      </c>
      <c r="K12" s="10">
        <f>SUM(C12,E12,G12,I12)</f>
        <v>13</v>
      </c>
      <c r="L12" s="10">
        <f>SUM(D12,F12,H12,J12)</f>
        <v>3309</v>
      </c>
    </row>
    <row r="13" spans="1:12" x14ac:dyDescent="0.35">
      <c r="A13" s="8">
        <v>11</v>
      </c>
      <c r="B13" s="11" t="s">
        <v>4</v>
      </c>
      <c r="C13" s="6">
        <f>IF(ISERROR(VLOOKUP(B13,'[1]eerste wedstrijd'!B:E,3,FALSE)=0),"",VLOOKUP(B13,'[1]eerste wedstrijd'!B:E,3,FALSE))</f>
        <v>4</v>
      </c>
      <c r="D13" s="6">
        <f>IF(ISERROR(VLOOKUP(B13,'[1]eerste wedstrijd'!B:E,2,FALSE)=0),"",VLOOKUP(B13,'[1]eerste wedstrijd'!B:E,2,FALSE))</f>
        <v>2545</v>
      </c>
      <c r="E13" s="6">
        <f>IF(ISERROR(VLOOKUP(B13,'[1]tweede wedstrijd'!B:D,3,FALSE)=0),"",VLOOKUP(B13,'[1]tweede wedstrijd'!B:D,3,FALSE))</f>
        <v>4</v>
      </c>
      <c r="F13" s="6">
        <f>IF(ISERROR(VLOOKUP(B13,'[1]tweede wedstrijd'!B:C,2,FALSE)=0),"",VLOOKUP(B13,'[1]tweede wedstrijd'!B:C,2,FALSE))</f>
        <v>395</v>
      </c>
      <c r="G13" s="6">
        <f>IF(ISERROR(VLOOKUP(B13,'[1]derde wedstrijd'!B:E,3,FALSE)=0),"",VLOOKUP(B13,'[1]derde wedstrijd'!B:E,3,FALSE))</f>
        <v>7</v>
      </c>
      <c r="H13" s="6">
        <f>IF(ISERROR(VLOOKUP(B13,'[1]derde wedstrijd'!B:C,2,FALSE)=0),"",VLOOKUP(B13,'[1]derde wedstrijd'!B:C,2,FALSE))</f>
        <v>0</v>
      </c>
      <c r="I13" s="12">
        <f>IF(ISERROR(VLOOKUP(B13,'[1]vierde wedstrijd'!B:E,3,FALSE)=0),"",VLOOKUP(B13,'[1]vierde wedstrijd'!B:E,3,FALSE))</f>
        <v>0</v>
      </c>
      <c r="J13" s="10">
        <f>IF(ISERROR(VLOOKUP(B13,'[1]vierde wedstrijd'!B:C,2,FALSE)=0),"",VLOOKUP(B13,'[1]vierde wedstrijd'!B:C,2,FALSE))</f>
        <v>0</v>
      </c>
      <c r="K13" s="10">
        <f>SUM(C13,E13,G13,I13)</f>
        <v>15</v>
      </c>
      <c r="L13" s="10">
        <f>SUM(D13,F13,H13,J13)</f>
        <v>2940</v>
      </c>
    </row>
    <row r="14" spans="1:12" x14ac:dyDescent="0.35">
      <c r="A14" s="8">
        <v>12</v>
      </c>
      <c r="B14" s="9" t="s">
        <v>6</v>
      </c>
      <c r="C14" s="6">
        <f>IF(ISERROR(VLOOKUP(B14,'[1]eerste wedstrijd'!B:E,3,FALSE)=0),"",VLOOKUP(B14,'[1]eerste wedstrijd'!B:E,3,FALSE))</f>
        <v>5</v>
      </c>
      <c r="D14" s="6">
        <f>IF(ISERROR(VLOOKUP(B14,'[1]eerste wedstrijd'!B:E,2,FALSE)=0),"",VLOOKUP(B14,'[1]eerste wedstrijd'!B:E,2,FALSE))</f>
        <v>1490</v>
      </c>
      <c r="E14" s="6">
        <f>IF(ISERROR(VLOOKUP(B14,'[1]tweede wedstrijd'!B:D,3,FALSE)=0),"",VLOOKUP(B14,'[1]tweede wedstrijd'!B:D,3,FALSE))</f>
        <v>5</v>
      </c>
      <c r="F14" s="6">
        <f>IF(ISERROR(VLOOKUP(B14,'[1]tweede wedstrijd'!B:C,2,FALSE)=0),"",VLOOKUP(B14,'[1]tweede wedstrijd'!B:C,2,FALSE))</f>
        <v>325</v>
      </c>
      <c r="G14" s="6">
        <f>IF(ISERROR(VLOOKUP(B14,'[1]derde wedstrijd'!B:E,3,FALSE)=0),"",VLOOKUP(B14,'[1]derde wedstrijd'!B:E,3,FALSE))</f>
        <v>5</v>
      </c>
      <c r="H14" s="6">
        <f>IF(ISERROR(VLOOKUP(B14,'[1]derde wedstrijd'!B:C,2,FALSE)=0),"",VLOOKUP(B14,'[1]derde wedstrijd'!B:C,2,FALSE))</f>
        <v>916</v>
      </c>
      <c r="I14" s="10">
        <f>IF(ISERROR(VLOOKUP(B14,'[1]vierde wedstrijd'!B:E,3,FALSE)=0),"",VLOOKUP(B14,'[1]vierde wedstrijd'!B:E,3,FALSE))</f>
        <v>0</v>
      </c>
      <c r="J14" s="10">
        <f>IF(ISERROR(VLOOKUP(B14,'[1]vierde wedstrijd'!B:C,2,FALSE)=0),"",VLOOKUP(B14,'[1]vierde wedstrijd'!B:C,2,FALSE))</f>
        <v>0</v>
      </c>
      <c r="K14" s="10">
        <f>SUM(C14,E14,G14,I14)</f>
        <v>15</v>
      </c>
      <c r="L14" s="10">
        <f>SUM(D14,F14,H14,J14)</f>
        <v>2731</v>
      </c>
    </row>
    <row r="15" spans="1:12" x14ac:dyDescent="0.35">
      <c r="A15" s="8">
        <v>13</v>
      </c>
      <c r="B15" s="9" t="s">
        <v>13</v>
      </c>
      <c r="C15" s="6">
        <f>IF(ISERROR(VLOOKUP(B15,'[1]eerste wedstrijd'!B:E,3,FALSE)=0),"",VLOOKUP(B15,'[1]eerste wedstrijd'!B:E,3,FALSE))</f>
        <v>8</v>
      </c>
      <c r="D15" s="6">
        <f>IF(ISERROR(VLOOKUP(B15,'[1]eerste wedstrijd'!B:E,2,FALSE)=0),"",VLOOKUP(B15,'[1]eerste wedstrijd'!B:E,2,FALSE))</f>
        <v>0</v>
      </c>
      <c r="E15" s="6">
        <f>IF(ISERROR(VLOOKUP(B15,'[1]tweede wedstrijd'!B:D,3,FALSE)=0),"",VLOOKUP(B15,'[1]tweede wedstrijd'!B:D,3,FALSE))</f>
        <v>6</v>
      </c>
      <c r="F15" s="6">
        <f>IF(ISERROR(VLOOKUP(B15,'[1]tweede wedstrijd'!B:C,2,FALSE)=0),"",VLOOKUP(B15,'[1]tweede wedstrijd'!B:C,2,FALSE))</f>
        <v>265</v>
      </c>
      <c r="G15" s="6">
        <f>IF(ISERROR(VLOOKUP(B15,'[1]derde wedstrijd'!B:E,3,FALSE)=0),"",VLOOKUP(B15,'[1]derde wedstrijd'!B:E,3,FALSE))</f>
        <v>6</v>
      </c>
      <c r="H15" s="6">
        <f>IF(ISERROR(VLOOKUP(B15,'[1]derde wedstrijd'!B:C,2,FALSE)=0),"",VLOOKUP(B15,'[1]derde wedstrijd'!B:C,2,FALSE))</f>
        <v>275</v>
      </c>
      <c r="I15" s="10">
        <f>IF(ISERROR(VLOOKUP(B15,'[1]vierde wedstrijd'!B:E,3,FALSE)=0),"",VLOOKUP(B15,'[1]vierde wedstrijd'!B:E,3,FALSE))</f>
        <v>0</v>
      </c>
      <c r="J15" s="10">
        <f>IF(ISERROR(VLOOKUP(B15,'[1]vierde wedstrijd'!B:C,2,FALSE)=0),"",VLOOKUP(B15,'[1]vierde wedstrijd'!B:C,2,FALSE))</f>
        <v>0</v>
      </c>
      <c r="K15" s="10">
        <f>SUM(C15,E15,G15,I15)</f>
        <v>20</v>
      </c>
      <c r="L15" s="10">
        <f>SUM(D15,F15,H15,J15)</f>
        <v>540</v>
      </c>
    </row>
    <row r="16" spans="1:12" x14ac:dyDescent="0.35">
      <c r="A16" s="8">
        <v>14</v>
      </c>
      <c r="B16" s="1"/>
      <c r="C16" s="6" t="str">
        <f>IF(ISERROR(VLOOKUP(B16,'[1]eerste wedstrijd'!B:E,3,FALSE)=0),"",VLOOKUP(B16,'[1]eerste wedstrijd'!B:E,3,FALSE))</f>
        <v/>
      </c>
      <c r="D16" s="6" t="str">
        <f>IF(ISERROR(VLOOKUP(B16,'[1]eerste wedstrijd'!B:E,2,FALSE)=0),"",VLOOKUP(B16,'[1]eerste wedstrijd'!B:E,2,FALSE))</f>
        <v/>
      </c>
      <c r="E16" s="6" t="str">
        <f>IF(ISERROR(VLOOKUP(B16,'[1]tweede wedstrijd'!B:D,3,FALSE)=0),"",VLOOKUP(B16,'[1]tweede wedstrijd'!B:D,3,FALSE))</f>
        <v/>
      </c>
      <c r="F16" s="6" t="str">
        <f>IF(ISERROR(VLOOKUP(B16,'[1]tweede wedstrijd'!B:C,2,FALSE)=0),"",VLOOKUP(B16,'[1]tweede wedstrijd'!B:C,2,FALSE))</f>
        <v/>
      </c>
      <c r="G16" s="6" t="str">
        <f>IF(ISERROR(VLOOKUP(B16,'[1]derde wedstrijd'!B:E,3,FALSE)=0),"",VLOOKUP(B16,'[1]derde wedstrijd'!B:E,3,FALSE))</f>
        <v/>
      </c>
      <c r="H16" s="6" t="str">
        <f>IF(ISERROR(VLOOKUP(B16,'[1]derde wedstrijd'!B:C,2,FALSE)=0),"",VLOOKUP(B16,'[1]derde wedstrijd'!B:C,2,FALSE))</f>
        <v/>
      </c>
      <c r="I16" s="10" t="str">
        <f>IF(ISERROR(VLOOKUP(B16,'[1]vierde wedstrijd'!B:E,3,FALSE)=0),"",VLOOKUP(B16,'[1]vierde wedstrijd'!B:E,3,FALSE))</f>
        <v/>
      </c>
      <c r="J16" s="10" t="str">
        <f>IF(ISERROR(VLOOKUP(B16,'[1]vierde wedstrijd'!B:C,2,FALSE)=0),"",VLOOKUP(B16,'[1]vierde wedstrijd'!B:C,2,FALSE))</f>
        <v/>
      </c>
      <c r="K16" s="10"/>
      <c r="L16" s="10"/>
    </row>
    <row r="17" spans="1:12" x14ac:dyDescent="0.35">
      <c r="A17" s="8">
        <v>15</v>
      </c>
      <c r="B17" s="1"/>
      <c r="C17" s="6" t="str">
        <f>IF(ISERROR(VLOOKUP(B17,'[1]eerste wedstrijd'!B:E,3,FALSE)=0),"",VLOOKUP(B17,'[1]eerste wedstrijd'!B:E,3,FALSE))</f>
        <v/>
      </c>
      <c r="D17" s="6" t="str">
        <f>IF(ISERROR(VLOOKUP(B17,'[1]eerste wedstrijd'!B:E,2,FALSE)=0),"",VLOOKUP(B17,'[1]eerste wedstrijd'!B:E,2,FALSE))</f>
        <v/>
      </c>
      <c r="E17" s="6" t="str">
        <f>IF(ISERROR(VLOOKUP(B17,'[1]tweede wedstrijd'!B:D,3,FALSE)=0),"",VLOOKUP(B17,'[1]tweede wedstrijd'!B:D,3,FALSE))</f>
        <v/>
      </c>
      <c r="F17" s="6" t="str">
        <f>IF(ISERROR(VLOOKUP(B17,'[1]tweede wedstrijd'!B:C,2,FALSE)=0),"",VLOOKUP(B17,'[1]tweede wedstrijd'!B:C,2,FALSE))</f>
        <v/>
      </c>
      <c r="G17" s="6" t="str">
        <f>IF(ISERROR(VLOOKUP(B17,'[1]derde wedstrijd'!B:E,3,FALSE)=0),"",VLOOKUP(B17,'[1]derde wedstrijd'!B:E,3,FALSE))</f>
        <v/>
      </c>
      <c r="H17" s="6" t="str">
        <f>IF(ISERROR(VLOOKUP(B17,'[1]derde wedstrijd'!B:C,2,FALSE)=0),"",VLOOKUP(B17,'[1]derde wedstrijd'!B:C,2,FALSE))</f>
        <v/>
      </c>
      <c r="I17" s="10" t="str">
        <f>IF(ISERROR(VLOOKUP(B17,'[1]vierde wedstrijd'!B:E,3,FALSE)=0),"",VLOOKUP(B17,'[1]vierde wedstrijd'!B:E,3,FALSE))</f>
        <v/>
      </c>
      <c r="J17" s="10" t="str">
        <f>IF(ISERROR(VLOOKUP(B17,'[1]vierde wedstrijd'!B:C,2,FALSE)=0),"",VLOOKUP(B17,'[1]vierde wedstrijd'!B:C,2,FALSE))</f>
        <v/>
      </c>
      <c r="K17" s="10"/>
      <c r="L17" s="10"/>
    </row>
    <row r="18" spans="1:12" x14ac:dyDescent="0.35">
      <c r="A18" s="8">
        <v>16</v>
      </c>
      <c r="B18" s="1"/>
      <c r="C18" s="6" t="str">
        <f>IF(ISERROR(VLOOKUP(B18,'[1]eerste wedstrijd'!B:E,3,FALSE)=0),"",VLOOKUP(B18,'[1]eerste wedstrijd'!B:E,3,FALSE))</f>
        <v/>
      </c>
      <c r="D18" s="6" t="str">
        <f>IF(ISERROR(VLOOKUP(B18,'[1]eerste wedstrijd'!B:E,2,FALSE)=0),"",VLOOKUP(B18,'[1]eerste wedstrijd'!B:E,2,FALSE))</f>
        <v/>
      </c>
      <c r="E18" s="6" t="str">
        <f>IF(ISERROR(VLOOKUP(B18,'[1]tweede wedstrijd'!B:D,3,FALSE)=0),"",VLOOKUP(B18,'[1]tweede wedstrijd'!B:D,3,FALSE))</f>
        <v/>
      </c>
      <c r="F18" s="6" t="str">
        <f>IF(ISERROR(VLOOKUP(B18,'[1]tweede wedstrijd'!B:C,2,FALSE)=0),"",VLOOKUP(B18,'[1]tweede wedstrijd'!B:C,2,FALSE))</f>
        <v/>
      </c>
      <c r="G18" s="6" t="str">
        <f>IF(ISERROR(VLOOKUP(B18,'[1]derde wedstrijd'!B:E,3,FALSE)=0),"",VLOOKUP(B18,'[1]derde wedstrijd'!B:E,3,FALSE))</f>
        <v/>
      </c>
      <c r="H18" s="6" t="str">
        <f>IF(ISERROR(VLOOKUP(B18,'[1]derde wedstrijd'!B:C,2,FALSE)=0),"",VLOOKUP(B18,'[1]derde wedstrijd'!B:C,2,FALSE))</f>
        <v/>
      </c>
      <c r="I18" s="10" t="str">
        <f>IF(ISERROR(VLOOKUP(B18,'[1]vierde wedstrijd'!B:E,3,FALSE)=0),"",VLOOKUP(B18,'[1]vierde wedstrijd'!B:E,3,FALSE))</f>
        <v/>
      </c>
      <c r="J18" s="10" t="str">
        <f>IF(ISERROR(VLOOKUP(B18,'[1]vierde wedstrijd'!B:C,2,FALSE)=0),"",VLOOKUP(B18,'[1]vierde wedstrijd'!B:C,2,FALSE))</f>
        <v/>
      </c>
      <c r="K18" s="10"/>
      <c r="L18" s="10"/>
    </row>
  </sheetData>
  <mergeCells count="1">
    <mergeCell ref="C1:I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'[voorjaarswedstrijd 2023.xlsm]Blad1'!#REF!</xm:f>
          </x14:formula1>
          <xm:sqref>B4:B16</xm:sqref>
        </x14:dataValidation>
        <x14:dataValidation type="list" allowBlank="1" showInputMessage="1" showErrorMessage="1">
          <x14:formula1>
            <xm:f>'[voorjaarswedstrijd 2023.xlsm]Blad1'!#REF!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6" sqref="E16"/>
    </sheetView>
  </sheetViews>
  <sheetFormatPr defaultRowHeight="15" x14ac:dyDescent="0.25"/>
  <cols>
    <col min="1" max="1" width="7.140625" customWidth="1"/>
    <col min="2" max="2" width="25.28515625" bestFit="1" customWidth="1"/>
    <col min="3" max="3" width="13.5703125" bestFit="1" customWidth="1"/>
    <col min="4" max="6" width="10.7109375" customWidth="1"/>
    <col min="7" max="7" width="16.42578125" customWidth="1"/>
  </cols>
  <sheetData>
    <row r="1" spans="1:7" ht="26.25" x14ac:dyDescent="0.4">
      <c r="A1" s="13" t="s">
        <v>20</v>
      </c>
      <c r="B1" s="13"/>
      <c r="C1" s="13"/>
      <c r="D1" s="13"/>
      <c r="E1" s="13"/>
      <c r="F1" s="13"/>
      <c r="G1" s="13"/>
    </row>
    <row r="2" spans="1:7" ht="18.75" x14ac:dyDescent="0.25">
      <c r="A2" s="6" t="s">
        <v>1</v>
      </c>
      <c r="B2" s="6" t="s">
        <v>0</v>
      </c>
      <c r="C2" s="6" t="s">
        <v>2</v>
      </c>
      <c r="D2" s="6" t="s">
        <v>1</v>
      </c>
      <c r="E2" s="6" t="s">
        <v>2</v>
      </c>
      <c r="F2" s="6" t="s">
        <v>1</v>
      </c>
      <c r="G2" s="6" t="s">
        <v>3</v>
      </c>
    </row>
    <row r="3" spans="1:7" ht="23.25" x14ac:dyDescent="0.35">
      <c r="A3" s="6">
        <v>1</v>
      </c>
      <c r="B3" s="1" t="s">
        <v>21</v>
      </c>
      <c r="C3" s="6">
        <v>5005</v>
      </c>
      <c r="D3" s="6">
        <v>3</v>
      </c>
      <c r="E3" s="6"/>
      <c r="F3" s="6"/>
      <c r="G3" s="6"/>
    </row>
    <row r="4" spans="1:7" ht="23.25" x14ac:dyDescent="0.35">
      <c r="A4" s="6">
        <v>2</v>
      </c>
      <c r="B4" s="1" t="s">
        <v>19</v>
      </c>
      <c r="C4" s="6">
        <v>4040</v>
      </c>
      <c r="D4" s="6">
        <v>8</v>
      </c>
      <c r="E4" s="6"/>
      <c r="F4" s="6"/>
      <c r="G4" s="6"/>
    </row>
    <row r="5" spans="1:7" ht="23.25" x14ac:dyDescent="0.35">
      <c r="A5" s="6">
        <v>3</v>
      </c>
      <c r="B5" s="1" t="s">
        <v>14</v>
      </c>
      <c r="C5" s="6">
        <v>2595</v>
      </c>
      <c r="D5" s="6">
        <v>7</v>
      </c>
      <c r="E5" s="6"/>
      <c r="F5" s="6"/>
      <c r="G5" s="6"/>
    </row>
    <row r="6" spans="1:7" ht="23.25" x14ac:dyDescent="0.25">
      <c r="A6" s="6">
        <v>4</v>
      </c>
      <c r="B6" s="14" t="s">
        <v>9</v>
      </c>
      <c r="C6" s="6">
        <v>2125</v>
      </c>
      <c r="D6" s="6">
        <v>11</v>
      </c>
      <c r="E6" s="6"/>
      <c r="F6" s="6"/>
      <c r="G6" s="6"/>
    </row>
    <row r="7" spans="1:7" ht="23.25" x14ac:dyDescent="0.35">
      <c r="A7" s="6">
        <v>5</v>
      </c>
      <c r="B7" s="1" t="s">
        <v>6</v>
      </c>
      <c r="C7" s="6">
        <v>1205</v>
      </c>
      <c r="D7" s="6">
        <v>5</v>
      </c>
      <c r="E7" s="6"/>
      <c r="F7" s="6"/>
      <c r="G7" s="6"/>
    </row>
    <row r="8" spans="1:7" ht="23.25" x14ac:dyDescent="0.35">
      <c r="A8" s="6">
        <v>6</v>
      </c>
      <c r="B8" s="1" t="s">
        <v>22</v>
      </c>
      <c r="C8" s="6">
        <v>945</v>
      </c>
      <c r="D8" s="6">
        <v>4</v>
      </c>
      <c r="E8" s="6"/>
      <c r="F8" s="6"/>
      <c r="G8" s="6"/>
    </row>
    <row r="9" spans="1:7" ht="23.25" x14ac:dyDescent="0.35">
      <c r="A9" s="6">
        <v>7</v>
      </c>
      <c r="B9" s="1" t="s">
        <v>4</v>
      </c>
      <c r="C9" s="6">
        <v>200</v>
      </c>
      <c r="D9" s="6">
        <v>6</v>
      </c>
      <c r="E9" s="6"/>
      <c r="F9" s="6"/>
      <c r="G9" s="6"/>
    </row>
    <row r="10" spans="1:7" ht="23.25" x14ac:dyDescent="0.35">
      <c r="A10" s="6">
        <v>8</v>
      </c>
      <c r="B10" s="1" t="s">
        <v>23</v>
      </c>
      <c r="C10" s="6">
        <v>100</v>
      </c>
      <c r="D10" s="6">
        <v>10</v>
      </c>
      <c r="E10" s="6"/>
      <c r="F10" s="6"/>
      <c r="G10" s="6"/>
    </row>
    <row r="11" spans="1:7" ht="23.25" x14ac:dyDescent="0.35">
      <c r="A11" s="6">
        <v>9</v>
      </c>
      <c r="B11" s="1" t="s">
        <v>11</v>
      </c>
      <c r="C11" s="6">
        <v>0</v>
      </c>
      <c r="D11" s="6">
        <v>9</v>
      </c>
      <c r="E11" s="6"/>
      <c r="F11" s="6"/>
      <c r="G11" s="6"/>
    </row>
    <row r="12" spans="1:7" ht="18.75" x14ac:dyDescent="0.25">
      <c r="A12" s="6"/>
      <c r="B12" s="15"/>
      <c r="C12" s="6"/>
      <c r="D12" s="6"/>
      <c r="E12" s="6"/>
      <c r="F12" s="6"/>
      <c r="G12" s="6"/>
    </row>
    <row r="13" spans="1:7" ht="23.25" x14ac:dyDescent="0.35">
      <c r="A13" s="6">
        <v>1</v>
      </c>
      <c r="B13" s="1" t="s">
        <v>7</v>
      </c>
      <c r="C13" s="6">
        <v>4285</v>
      </c>
      <c r="D13" s="6">
        <v>13</v>
      </c>
      <c r="E13" s="6"/>
      <c r="F13" s="6"/>
      <c r="G13" s="6"/>
    </row>
    <row r="14" spans="1:7" ht="23.25" x14ac:dyDescent="0.25">
      <c r="A14" s="6">
        <v>2</v>
      </c>
      <c r="B14" s="14" t="s">
        <v>13</v>
      </c>
      <c r="C14" s="6">
        <v>3470</v>
      </c>
      <c r="D14" s="6">
        <v>21</v>
      </c>
      <c r="E14" s="6"/>
      <c r="F14" s="6"/>
      <c r="G14" s="6"/>
    </row>
    <row r="15" spans="1:7" ht="23.25" x14ac:dyDescent="0.35">
      <c r="A15" s="6">
        <v>3</v>
      </c>
      <c r="B15" s="1" t="s">
        <v>5</v>
      </c>
      <c r="C15" s="6">
        <v>3265</v>
      </c>
      <c r="D15" s="6">
        <v>14</v>
      </c>
      <c r="E15" s="6"/>
      <c r="F15" s="6"/>
      <c r="G15" s="6"/>
    </row>
    <row r="16" spans="1:7" ht="23.25" x14ac:dyDescent="0.35">
      <c r="A16" s="6">
        <v>4</v>
      </c>
      <c r="B16" s="1" t="s">
        <v>24</v>
      </c>
      <c r="C16" s="6">
        <v>2155</v>
      </c>
      <c r="D16" s="6">
        <v>17</v>
      </c>
      <c r="E16" s="6"/>
      <c r="F16" s="6"/>
      <c r="G16" s="6"/>
    </row>
    <row r="17" spans="1:7" ht="23.25" x14ac:dyDescent="0.35">
      <c r="A17" s="6">
        <v>5</v>
      </c>
      <c r="B17" s="1" t="s">
        <v>12</v>
      </c>
      <c r="C17" s="6">
        <v>1480</v>
      </c>
      <c r="D17" s="6">
        <v>22</v>
      </c>
      <c r="E17" s="6"/>
      <c r="F17" s="6"/>
      <c r="G17" s="6"/>
    </row>
    <row r="18" spans="1:7" ht="23.25" x14ac:dyDescent="0.25">
      <c r="A18" s="6">
        <v>6</v>
      </c>
      <c r="B18" s="14" t="s">
        <v>15</v>
      </c>
      <c r="C18" s="6">
        <v>765</v>
      </c>
      <c r="D18" s="6">
        <v>20</v>
      </c>
      <c r="E18" s="6"/>
      <c r="F18" s="6"/>
      <c r="G18" s="6"/>
    </row>
    <row r="19" spans="1:7" ht="23.25" x14ac:dyDescent="0.25">
      <c r="A19" s="6">
        <v>7</v>
      </c>
      <c r="B19" s="14" t="s">
        <v>25</v>
      </c>
      <c r="C19" s="6">
        <v>0</v>
      </c>
      <c r="D19" s="6">
        <v>15</v>
      </c>
      <c r="E19" s="6"/>
      <c r="F19" s="6"/>
      <c r="G19" s="6"/>
    </row>
    <row r="20" spans="1:7" ht="23.25" x14ac:dyDescent="0.35">
      <c r="A20" s="6">
        <v>8</v>
      </c>
      <c r="B20" s="1" t="s">
        <v>26</v>
      </c>
      <c r="C20" s="6">
        <v>0</v>
      </c>
      <c r="D20" s="6">
        <v>18</v>
      </c>
      <c r="E20" s="6"/>
      <c r="F20" s="6"/>
      <c r="G20" s="6"/>
    </row>
    <row r="21" spans="1:7" ht="23.25" x14ac:dyDescent="0.25">
      <c r="A21" s="6">
        <v>9</v>
      </c>
      <c r="B21" s="14" t="s">
        <v>27</v>
      </c>
      <c r="C21" s="6">
        <v>0</v>
      </c>
      <c r="D21" s="6">
        <v>19</v>
      </c>
      <c r="E21" s="6"/>
      <c r="F21" s="6"/>
      <c r="G21" s="6"/>
    </row>
    <row r="22" spans="1:7" ht="18.75" x14ac:dyDescent="0.25">
      <c r="A22" s="6">
        <v>10</v>
      </c>
      <c r="B22" s="16"/>
      <c r="C22" s="6"/>
      <c r="D22" s="6"/>
      <c r="E22" s="6"/>
      <c r="F22" s="6"/>
      <c r="G22" s="6"/>
    </row>
    <row r="23" spans="1:7" ht="26.25" x14ac:dyDescent="0.25">
      <c r="A23" s="6">
        <v>11</v>
      </c>
      <c r="B23" s="17"/>
      <c r="C23" s="6"/>
      <c r="D23" s="6"/>
      <c r="E23" s="6"/>
      <c r="F23" s="6"/>
      <c r="G23" s="6"/>
    </row>
    <row r="24" spans="1:7" ht="26.25" x14ac:dyDescent="0.25">
      <c r="A24" s="6">
        <v>12</v>
      </c>
      <c r="B24" s="17"/>
      <c r="C24" s="6"/>
      <c r="D24" s="6"/>
      <c r="E24" s="6"/>
      <c r="F24" s="6"/>
      <c r="G24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oude vandagen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2023-06-19T19:29:33Z</dcterms:modified>
</cp:coreProperties>
</file>